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3170" activeTab="0"/>
  </bookViews>
  <sheets>
    <sheet name="Załącznik 3.1 do 3.5" sheetId="1" r:id="rId1"/>
    <sheet name=" " sheetId="2" r:id="rId2"/>
  </sheets>
  <definedNames>
    <definedName name="_xlnm.Print_Area" localSheetId="0">'Załącznik 3.1 do 3.5'!$G$4</definedName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J6" authorId="0">
      <text>
        <r>
          <rPr>
            <b/>
            <sz val="8"/>
            <rFont val="Tahoma"/>
            <family val="0"/>
          </rPr>
          <t>Należy wpisać lub wybrać z listy wyrażoną w % stawkę podatku VAT</t>
        </r>
      </text>
    </comment>
    <comment ref="H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<sst xmlns="http://schemas.openxmlformats.org/spreadsheetml/2006/main" count="118" uniqueCount="49">
  <si>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</si>
  <si>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</si>
  <si>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</si>
  <si>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</si>
  <si>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</si>
  <si>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</si>
  <si>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</si>
  <si>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</si>
  <si>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</si>
  <si>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</si>
  <si>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</si>
  <si>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</si>
  <si>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</si>
  <si>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producenta</t>
  </si>
  <si>
    <t>Dawka</t>
  </si>
  <si>
    <t xml:space="preserve">Rozmiar </t>
  </si>
  <si>
    <t>Rozmiar</t>
  </si>
  <si>
    <t>szt.</t>
  </si>
  <si>
    <t>-</t>
  </si>
  <si>
    <t>25 mm, 29 mm, 31 mm, 34 mm,</t>
  </si>
  <si>
    <t xml:space="preserve">Stapler okrężny , zakrzywiony z regulowaną siłą docisku tkanki w zakresie od 1mm-2,5 mm, wysokość otwartej zszywki 5,3 mm, sterylny, jednorazowy, </t>
  </si>
  <si>
    <t xml:space="preserve">30 mm, 45 mm, 60 mm, 90 mm, </t>
  </si>
  <si>
    <t xml:space="preserve">Stapler liniowy zamykający, z manualną regulacją docisku tkanki, z ładunkiem do tkanki normalnej o wysokości otwartej zszywki 3,8 mm i tkanki grubej o wysokości otwartej zszywki 4,8 mm , sterylny, jednorazowy, </t>
  </si>
  <si>
    <t xml:space="preserve">stapler liniowy, tnąco - zamykający z nożem w ładunku, z ładunkiem do tkanki normalnej o wysokości otwartej zszywki 3,85 mm i tkanki grubej o wysokości zszywki otwartej 4,5 mm </t>
  </si>
  <si>
    <t xml:space="preserve">60 mm, 80 mm, </t>
  </si>
  <si>
    <t xml:space="preserve">ładunek do staplera liniowego tnąco-zamykającego z nożem w ładunku, do tkanki normalnej o wysokości otwartej zszywki 3,85 mm i tkanki grubej o wysokości zszywki otwartej 4,5 mm </t>
  </si>
  <si>
    <t>op.a 6 szt.</t>
  </si>
  <si>
    <t>Pakiet nr 3</t>
  </si>
  <si>
    <t>Pakiet nr 2</t>
  </si>
  <si>
    <t>Pakiet nr 4</t>
  </si>
  <si>
    <t>op. a 5 szt.</t>
  </si>
  <si>
    <t xml:space="preserve">Ładunek do staplera liniowego zamykającego, do tkanki normalnej o wysokości otwartej zszywki 3,8 mm i tkanki grubej o wysokości otwartej zszywki 4,8 mm , sterylny, jednorazowy, </t>
  </si>
  <si>
    <t xml:space="preserve">laparoskopowe urządzenie bipolarno-ultradźwiękowe do preparowania , uszczelniania i rozdzielania naczyń i pęczków tkankowych z opcją cięcia i koagulacji, zamykanie naczyń do 7 mm, długość robocza 20 cm, trzon o średnicy 9,7 mm obracany o 360 o, szczęki o długości 20 mm zakrzywione, sterylne, jednorazowe,  kompatybilny z generatorem Olympus USG-400/ESG400 - potwierdzone dokumentami </t>
  </si>
  <si>
    <t xml:space="preserve">szt. </t>
  </si>
  <si>
    <t>Zestaw do jejunostomi jałowy,jednorazowego użytku. Skład zestawu : cewnik poliuretanowy typu Kangaroo; igła prowadząca z kaniulami rozdzieralnymi Ch 10 – 2 szt.; jałowa strzykawka 3 ml – 2 szt.</t>
  </si>
  <si>
    <r>
      <t xml:space="preserve">Wymagania : </t>
    </r>
    <r>
      <rPr>
        <sz val="9"/>
        <rFont val="Times New Roman"/>
        <family val="1"/>
      </rPr>
      <t>deklaracja MRI potwierdzona dokumentami,</t>
    </r>
    <r>
      <rPr>
        <b/>
        <sz val="9"/>
        <rFont val="Times New Roman"/>
        <family val="1"/>
      </rPr>
      <t xml:space="preserve"> </t>
    </r>
  </si>
  <si>
    <r>
      <t xml:space="preserve">narzędzie do uszczelniania i rozdzielania naczyń oraz pęczków tkankowych w systemie zamykania naczyń do 7 mm, długość 17-18 cm, trzon obracany o 180 </t>
    </r>
    <r>
      <rPr>
        <vertAlign val="superscript"/>
        <sz val="9"/>
        <rFont val="Times New Roman"/>
        <family val="1"/>
      </rPr>
      <t>o</t>
    </r>
    <r>
      <rPr>
        <sz val="9"/>
        <rFont val="Times New Roman"/>
        <family val="1"/>
      </rPr>
      <t xml:space="preserve">, szczęki o długości 35-37 mm lekko zakrzywione, uruchamiane włącznikiem ręcznym lub nożnym , szczęki z wbudowanym nożemi przewodem, kompatybilny z generatorem Forcetriad - potwierdzone dokumentami </t>
    </r>
  </si>
  <si>
    <t>Nazwa handlowa/ nr kat.</t>
  </si>
  <si>
    <t>Pakiet nr 1</t>
  </si>
  <si>
    <t>Pakiet nr 5</t>
  </si>
  <si>
    <t>Załącznik nr 3.1 do SIWZ</t>
  </si>
  <si>
    <t>Załącznik nr 3.3 do SIWZ</t>
  </si>
  <si>
    <t>Załącznik nr 3.4 do SIWZ</t>
  </si>
  <si>
    <t>Załącznik nr 3.5 do SIWZ</t>
  </si>
  <si>
    <t>jednorazowa rękojeść staplera endoskopowego - zamawiający określi każdorazowo w zamówieniu długość rękojeści dokonując wyboru pomiędzy standardową a bariatryczną</t>
  </si>
  <si>
    <t>Ładunki kompatybilne z w/rękojeścią staplera , wykonujących zespolenie o dł. 60 mm / spośród całego asortymentu ładunków posiadanego w ofercie handlowej przez wykonawcę /-tzn. wysokość zszywek kodowana kolorem ładunku zamawiający określi każdorazowo w zamówieniu wybierając spośród ładunków do poszczególnych grubości tkanek/zestaw ładunku i rękojeści umożliwia artykulację/</t>
  </si>
  <si>
    <t>Komplety składające się z dwóch kaniul i jednego trokara kompatybilne z powyższym staplerem. W przypadku kaniul o różnej średnicy do każdej z nich Wykonawca dołączy trokar.</t>
  </si>
  <si>
    <t xml:space="preserve">Ładunki kompatybilne z w/w staplerem wykonujące zespolenie o dł.60 mm - rodzaj ładunków- tzn.wysokość zszywek kodowaną kolorem ładunku zamawiający określi każdorazowo w zamówieniu wybierając spośród ładunków do poszczególnych grubości tkanek </t>
  </si>
  <si>
    <t xml:space="preserve">Załącznik nr 3.2 do SIWZ- zmodyfikowany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</si>
</sst>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</numFmts>
  <fonts count="44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sz val="9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6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0" fillId="0" borderId="0">
      <alignment/>
      <protection/>
    </xf>
    <xf numFmtId="0" fontId="39" fillId="24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30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 wrapText="1"/>
    </xf>
    <xf numFmtId="176" fontId="11" fillId="30" borderId="10" xfId="0" applyNumberFormat="1" applyFont="1" applyFill="1" applyBorder="1" applyAlignment="1">
      <alignment horizontal="center" vertical="center" wrapText="1"/>
    </xf>
    <xf numFmtId="9" fontId="11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52" applyFont="1" applyBorder="1" applyAlignment="1">
      <alignment horizontal="center" vertical="center" wrapText="1"/>
      <protection/>
    </xf>
    <xf numFmtId="0" fontId="11" fillId="31" borderId="12" xfId="0" applyFont="1" applyFill="1" applyBorder="1" applyAlignment="1">
      <alignment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176" fontId="11" fillId="0" borderId="0" xfId="0" applyNumberFormat="1" applyFont="1" applyBorder="1" applyAlignment="1">
      <alignment horizontal="center" vertical="center" wrapText="1"/>
    </xf>
    <xf numFmtId="176" fontId="10" fillId="0" borderId="13" xfId="0" applyNumberFormat="1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 wrapText="1"/>
    </xf>
    <xf numFmtId="176" fontId="10" fillId="3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12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1" fillId="0" borderId="12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10" xfId="0" applyFont="1" applyBorder="1" applyAlignment="1">
      <alignment vertical="center" wrapText="1"/>
    </xf>
    <xf numFmtId="0" fontId="11" fillId="0" borderId="12" xfId="0" applyFont="1" applyBorder="1" applyAlignment="1">
      <alignment horizontal="lef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PageLayoutView="0" workbookViewId="0" topLeftCell="A34">
      <selection activeCell="O2" sqref="O2"/>
    </sheetView>
  </sheetViews>
  <sheetFormatPr defaultColWidth="8.7109375" defaultRowHeight="12.75"/>
  <cols>
    <col min="1" max="1" width="3.7109375" style="4" bestFit="1" customWidth="1"/>
    <col min="2" max="2" width="31.28125" style="4" customWidth="1"/>
    <col min="3" max="3" width="10.140625" style="4" customWidth="1"/>
    <col min="4" max="4" width="8.8515625" style="4" customWidth="1"/>
    <col min="5" max="5" width="9.140625" style="4" customWidth="1"/>
    <col min="6" max="6" width="8.421875" style="4" customWidth="1"/>
    <col min="7" max="7" width="7.7109375" style="4" customWidth="1"/>
    <col min="8" max="8" width="10.57421875" style="4" customWidth="1"/>
    <col min="9" max="9" width="10.7109375" style="4" customWidth="1"/>
    <col min="10" max="10" width="8.7109375" style="4" customWidth="1"/>
    <col min="11" max="11" width="11.7109375" style="4" bestFit="1" customWidth="1"/>
    <col min="12" max="12" width="12.57421875" style="4" customWidth="1"/>
    <col min="13" max="16384" width="8.7109375" style="4" customWidth="1"/>
  </cols>
  <sheetData>
    <row r="1" spans="9:12" ht="12">
      <c r="I1" s="44" t="s">
        <v>40</v>
      </c>
      <c r="J1" s="44"/>
      <c r="K1" s="44"/>
      <c r="L1" s="44"/>
    </row>
    <row r="2" spans="9:12" ht="12">
      <c r="I2" s="44"/>
      <c r="J2" s="44"/>
      <c r="K2" s="44"/>
      <c r="L2" s="44"/>
    </row>
    <row r="3" ht="12"/>
    <row r="4" ht="27.75" customHeight="1"/>
    <row r="5" spans="1:12" ht="12">
      <c r="A5" s="5"/>
      <c r="B5" s="6" t="s">
        <v>38</v>
      </c>
      <c r="C5" s="6"/>
      <c r="D5" s="7"/>
      <c r="E5" s="7"/>
      <c r="F5" s="8"/>
      <c r="G5" s="8"/>
      <c r="H5" s="8"/>
      <c r="I5" s="8"/>
      <c r="J5" s="8"/>
      <c r="K5" s="8"/>
      <c r="L5" s="8"/>
    </row>
    <row r="6" spans="1:12" ht="51.75" customHeight="1">
      <c r="A6" s="9" t="s">
        <v>5</v>
      </c>
      <c r="B6" s="10" t="s">
        <v>0</v>
      </c>
      <c r="C6" s="10" t="s">
        <v>16</v>
      </c>
      <c r="D6" s="10" t="s">
        <v>37</v>
      </c>
      <c r="E6" s="10" t="s">
        <v>13</v>
      </c>
      <c r="F6" s="10" t="s">
        <v>1</v>
      </c>
      <c r="G6" s="10" t="s">
        <v>2</v>
      </c>
      <c r="H6" s="10" t="s">
        <v>9</v>
      </c>
      <c r="I6" s="11" t="s">
        <v>10</v>
      </c>
      <c r="J6" s="10" t="s">
        <v>6</v>
      </c>
      <c r="K6" s="11" t="s">
        <v>7</v>
      </c>
      <c r="L6" s="11" t="s">
        <v>3</v>
      </c>
    </row>
    <row r="7" spans="1:12" s="20" customFormat="1" ht="48">
      <c r="A7" s="12">
        <v>1</v>
      </c>
      <c r="B7" s="13" t="s">
        <v>20</v>
      </c>
      <c r="C7" s="14" t="s">
        <v>19</v>
      </c>
      <c r="D7" s="15"/>
      <c r="E7" s="15"/>
      <c r="F7" s="16" t="s">
        <v>17</v>
      </c>
      <c r="G7" s="16">
        <v>30</v>
      </c>
      <c r="H7" s="17">
        <v>0</v>
      </c>
      <c r="I7" s="18">
        <f>ROUND(H7*(1+J7),2)</f>
        <v>0</v>
      </c>
      <c r="J7" s="19"/>
      <c r="K7" s="18">
        <f>(ROUND(H7*G7,2))</f>
        <v>0</v>
      </c>
      <c r="L7" s="18">
        <f>ROUND(K7*(1+J7),2)</f>
        <v>0</v>
      </c>
    </row>
    <row r="8" spans="1:12" s="20" customFormat="1" ht="72">
      <c r="A8" s="15">
        <v>2</v>
      </c>
      <c r="B8" s="21" t="s">
        <v>22</v>
      </c>
      <c r="C8" s="21" t="s">
        <v>21</v>
      </c>
      <c r="D8" s="15"/>
      <c r="E8" s="15"/>
      <c r="F8" s="16" t="s">
        <v>17</v>
      </c>
      <c r="G8" s="16">
        <v>10</v>
      </c>
      <c r="H8" s="17">
        <v>0</v>
      </c>
      <c r="I8" s="18">
        <f>ROUND(H8*(1+J8),2)</f>
        <v>0</v>
      </c>
      <c r="J8" s="19"/>
      <c r="K8" s="18">
        <f>(ROUND(H8*G8,2))</f>
        <v>0</v>
      </c>
      <c r="L8" s="18">
        <f>ROUND(K8*(1+J8),2)</f>
        <v>0</v>
      </c>
    </row>
    <row r="9" spans="1:12" s="20" customFormat="1" ht="60">
      <c r="A9" s="15">
        <v>3</v>
      </c>
      <c r="B9" s="21" t="s">
        <v>31</v>
      </c>
      <c r="C9" s="21" t="s">
        <v>21</v>
      </c>
      <c r="D9" s="15"/>
      <c r="E9" s="15"/>
      <c r="F9" s="16" t="s">
        <v>17</v>
      </c>
      <c r="G9" s="16">
        <v>20</v>
      </c>
      <c r="H9" s="17">
        <v>0</v>
      </c>
      <c r="I9" s="18">
        <f>ROUND(H9*(1+J9),2)</f>
        <v>0</v>
      </c>
      <c r="J9" s="19"/>
      <c r="K9" s="18">
        <f>(ROUND(H9*G9,2))</f>
        <v>0</v>
      </c>
      <c r="L9" s="18">
        <f>ROUND(K9*(1+J9),2)</f>
        <v>0</v>
      </c>
    </row>
    <row r="10" spans="1:12" s="20" customFormat="1" ht="60">
      <c r="A10" s="22">
        <v>4</v>
      </c>
      <c r="B10" s="21" t="s">
        <v>23</v>
      </c>
      <c r="C10" s="21" t="s">
        <v>24</v>
      </c>
      <c r="D10" s="16"/>
      <c r="E10" s="16"/>
      <c r="F10" s="16" t="s">
        <v>26</v>
      </c>
      <c r="G10" s="23">
        <v>30</v>
      </c>
      <c r="H10" s="17">
        <v>0</v>
      </c>
      <c r="I10" s="18">
        <f>ROUND(H10*(1+J10),2)</f>
        <v>0</v>
      </c>
      <c r="J10" s="19"/>
      <c r="K10" s="18">
        <f>(ROUND(H10*G10,2))</f>
        <v>0</v>
      </c>
      <c r="L10" s="18">
        <f>ROUND(K10*(1+J10),2)</f>
        <v>0</v>
      </c>
    </row>
    <row r="11" spans="1:12" ht="60">
      <c r="A11" s="22">
        <v>5</v>
      </c>
      <c r="B11" s="24" t="s">
        <v>25</v>
      </c>
      <c r="C11" s="21" t="s">
        <v>24</v>
      </c>
      <c r="D11" s="16"/>
      <c r="E11" s="21"/>
      <c r="F11" s="16" t="s">
        <v>26</v>
      </c>
      <c r="G11" s="16">
        <v>60</v>
      </c>
      <c r="H11" s="17">
        <v>0</v>
      </c>
      <c r="I11" s="18">
        <f>ROUND(H11*(1+J11),2)</f>
        <v>0</v>
      </c>
      <c r="J11" s="19"/>
      <c r="K11" s="18">
        <f>(ROUND(H11*G11,2))</f>
        <v>0</v>
      </c>
      <c r="L11" s="18">
        <f>ROUND(K11*(1+J11),2)</f>
        <v>0</v>
      </c>
    </row>
    <row r="12" spans="2:12" ht="12">
      <c r="B12" s="25"/>
      <c r="C12" s="25"/>
      <c r="D12" s="26"/>
      <c r="E12" s="26"/>
      <c r="F12" s="25"/>
      <c r="G12" s="25"/>
      <c r="H12" s="27"/>
      <c r="I12" s="28"/>
      <c r="J12" s="29" t="s">
        <v>4</v>
      </c>
      <c r="K12" s="30">
        <f>SUM(K7:K11)</f>
        <v>0</v>
      </c>
      <c r="L12" s="30">
        <f>SUM(L7:L11)</f>
        <v>0</v>
      </c>
    </row>
    <row r="13" spans="2:5" ht="12">
      <c r="B13" s="43" t="s">
        <v>35</v>
      </c>
      <c r="C13" s="43"/>
      <c r="D13" s="43"/>
      <c r="E13" s="43"/>
    </row>
    <row r="15" spans="10:12" ht="12">
      <c r="J15" s="41" t="s">
        <v>11</v>
      </c>
      <c r="K15" s="41"/>
      <c r="L15" s="41"/>
    </row>
    <row r="16" spans="10:13" ht="12">
      <c r="J16" s="36"/>
      <c r="K16" s="42" t="s">
        <v>12</v>
      </c>
      <c r="L16" s="42"/>
      <c r="M16" s="42"/>
    </row>
    <row r="17" spans="10:13" ht="12">
      <c r="J17" s="36"/>
      <c r="K17" s="31"/>
      <c r="L17" s="31"/>
      <c r="M17" s="31"/>
    </row>
    <row r="18" spans="10:13" ht="12">
      <c r="J18" s="36"/>
      <c r="K18" s="31"/>
      <c r="L18" s="31"/>
      <c r="M18" s="31"/>
    </row>
    <row r="19" spans="10:12" ht="12">
      <c r="J19" s="36"/>
      <c r="K19" s="36"/>
      <c r="L19" s="36"/>
    </row>
    <row r="20" spans="8:12" ht="18">
      <c r="H20" s="45" t="s">
        <v>48</v>
      </c>
      <c r="I20" s="45"/>
      <c r="J20" s="45"/>
      <c r="K20" s="45"/>
      <c r="L20" s="45"/>
    </row>
    <row r="22" spans="1:12" ht="12">
      <c r="A22" s="5"/>
      <c r="B22" s="6" t="s">
        <v>28</v>
      </c>
      <c r="C22" s="6"/>
      <c r="D22" s="7"/>
      <c r="E22" s="7"/>
      <c r="F22" s="8"/>
      <c r="G22" s="8"/>
      <c r="H22" s="8"/>
      <c r="I22" s="8"/>
      <c r="J22" s="8"/>
      <c r="K22" s="8"/>
      <c r="L22" s="8"/>
    </row>
    <row r="23" spans="1:12" ht="51.75" customHeight="1">
      <c r="A23" s="9" t="s">
        <v>5</v>
      </c>
      <c r="B23" s="10" t="s">
        <v>0</v>
      </c>
      <c r="C23" s="10" t="s">
        <v>16</v>
      </c>
      <c r="D23" s="10" t="s">
        <v>37</v>
      </c>
      <c r="E23" s="10" t="s">
        <v>13</v>
      </c>
      <c r="F23" s="10" t="s">
        <v>1</v>
      </c>
      <c r="G23" s="10" t="s">
        <v>2</v>
      </c>
      <c r="H23" s="10" t="s">
        <v>9</v>
      </c>
      <c r="I23" s="11" t="s">
        <v>10</v>
      </c>
      <c r="J23" s="10" t="s">
        <v>6</v>
      </c>
      <c r="K23" s="11" t="s">
        <v>7</v>
      </c>
      <c r="L23" s="11" t="s">
        <v>3</v>
      </c>
    </row>
    <row r="24" spans="1:12" ht="60">
      <c r="A24" s="12">
        <v>1</v>
      </c>
      <c r="B24" s="46" t="s">
        <v>44</v>
      </c>
      <c r="C24" s="14" t="s">
        <v>18</v>
      </c>
      <c r="D24" s="15"/>
      <c r="E24" s="15"/>
      <c r="F24" s="16" t="s">
        <v>17</v>
      </c>
      <c r="G24" s="16">
        <v>50</v>
      </c>
      <c r="H24" s="17">
        <v>0</v>
      </c>
      <c r="I24" s="18">
        <f>ROUND(H24*(1+J24),2)</f>
        <v>0</v>
      </c>
      <c r="J24" s="19"/>
      <c r="K24" s="18">
        <f>(ROUND(H24*G24,2))</f>
        <v>0</v>
      </c>
      <c r="L24" s="18">
        <f>ROUND(K24*(1+J24),2)</f>
        <v>0</v>
      </c>
    </row>
    <row r="25" spans="1:12" ht="132">
      <c r="A25" s="15">
        <v>2</v>
      </c>
      <c r="B25" s="47" t="s">
        <v>45</v>
      </c>
      <c r="C25" s="32"/>
      <c r="D25" s="15"/>
      <c r="E25" s="15"/>
      <c r="F25" s="16" t="s">
        <v>17</v>
      </c>
      <c r="G25" s="16">
        <v>300</v>
      </c>
      <c r="H25" s="17">
        <v>0</v>
      </c>
      <c r="I25" s="18">
        <f>ROUND(H25*(1+J25),2)</f>
        <v>0</v>
      </c>
      <c r="J25" s="19"/>
      <c r="K25" s="18">
        <f>(ROUND(H25*G25,2))</f>
        <v>0</v>
      </c>
      <c r="L25" s="18">
        <f>ROUND(K25*(1+J25),2)</f>
        <v>0</v>
      </c>
    </row>
    <row r="26" spans="1:12" ht="60">
      <c r="A26" s="15">
        <v>3</v>
      </c>
      <c r="B26" s="47" t="s">
        <v>46</v>
      </c>
      <c r="C26" s="21" t="s">
        <v>18</v>
      </c>
      <c r="D26" s="15"/>
      <c r="E26" s="15"/>
      <c r="F26" s="16" t="s">
        <v>17</v>
      </c>
      <c r="G26" s="16">
        <v>100</v>
      </c>
      <c r="H26" s="17">
        <v>0</v>
      </c>
      <c r="I26" s="18">
        <f>ROUND(H26*(1+J26),2)</f>
        <v>0</v>
      </c>
      <c r="J26" s="19"/>
      <c r="K26" s="18">
        <f>(ROUND(H26*G26,2))</f>
        <v>0</v>
      </c>
      <c r="L26" s="18">
        <f>ROUND(K26*(1+J26),2)</f>
        <v>0</v>
      </c>
    </row>
    <row r="27" spans="1:12" ht="84">
      <c r="A27" s="22">
        <v>4</v>
      </c>
      <c r="B27" s="47" t="s">
        <v>47</v>
      </c>
      <c r="C27" s="32"/>
      <c r="D27" s="16"/>
      <c r="E27" s="16"/>
      <c r="F27" s="16" t="s">
        <v>17</v>
      </c>
      <c r="G27" s="23">
        <v>25</v>
      </c>
      <c r="H27" s="17">
        <v>0</v>
      </c>
      <c r="I27" s="18">
        <f>ROUND(H27*(1+J27),2)</f>
        <v>0</v>
      </c>
      <c r="J27" s="19"/>
      <c r="K27" s="18">
        <f>(ROUND(H27*G27,2))</f>
        <v>0</v>
      </c>
      <c r="L27" s="18">
        <f>ROUND(K27*(1+J27),2)</f>
        <v>0</v>
      </c>
    </row>
    <row r="28" spans="2:12" ht="12">
      <c r="B28" s="25"/>
      <c r="C28" s="25"/>
      <c r="D28" s="26"/>
      <c r="E28" s="26"/>
      <c r="F28" s="25"/>
      <c r="G28" s="25"/>
      <c r="H28" s="27"/>
      <c r="I28" s="28"/>
      <c r="J28" s="29" t="s">
        <v>4</v>
      </c>
      <c r="K28" s="30">
        <f>SUM(K24:K27)</f>
        <v>0</v>
      </c>
      <c r="L28" s="30">
        <f>SUM(L24:L27)</f>
        <v>0</v>
      </c>
    </row>
    <row r="29" spans="2:3" ht="12">
      <c r="B29" s="26"/>
      <c r="C29" s="26"/>
    </row>
    <row r="31" spans="2:12" ht="12">
      <c r="B31" s="40"/>
      <c r="C31" s="40"/>
      <c r="D31" s="40"/>
      <c r="E31" s="40"/>
      <c r="F31" s="40"/>
      <c r="G31" s="40"/>
      <c r="H31" s="40"/>
      <c r="J31" s="41" t="s">
        <v>11</v>
      </c>
      <c r="K31" s="41"/>
      <c r="L31" s="41"/>
    </row>
    <row r="32" spans="2:12" ht="12">
      <c r="B32" s="40"/>
      <c r="C32" s="40"/>
      <c r="D32" s="40"/>
      <c r="E32" s="40"/>
      <c r="F32" s="40"/>
      <c r="G32" s="40"/>
      <c r="H32" s="40"/>
      <c r="J32" s="42" t="s">
        <v>12</v>
      </c>
      <c r="K32" s="42"/>
      <c r="L32" s="42"/>
    </row>
    <row r="33" spans="2:12" ht="12">
      <c r="B33" s="37"/>
      <c r="C33" s="37"/>
      <c r="D33" s="37"/>
      <c r="E33" s="37"/>
      <c r="F33" s="37"/>
      <c r="G33" s="37"/>
      <c r="H33" s="37"/>
      <c r="J33" s="31"/>
      <c r="K33" s="31"/>
      <c r="L33" s="31"/>
    </row>
    <row r="34" spans="2:12" ht="12">
      <c r="B34" s="37"/>
      <c r="C34" s="37"/>
      <c r="D34" s="37"/>
      <c r="E34" s="37"/>
      <c r="F34" s="37"/>
      <c r="G34" s="37"/>
      <c r="H34" s="37"/>
      <c r="J34" s="31"/>
      <c r="K34" s="31"/>
      <c r="L34" s="31"/>
    </row>
    <row r="35" spans="2:12" ht="12">
      <c r="B35" s="37"/>
      <c r="C35" s="37"/>
      <c r="D35" s="37"/>
      <c r="E35" s="37"/>
      <c r="F35" s="37"/>
      <c r="G35" s="37"/>
      <c r="H35" s="37"/>
      <c r="J35" s="31"/>
      <c r="K35" s="31"/>
      <c r="L35" s="31"/>
    </row>
    <row r="36" ht="15.75">
      <c r="J36" s="38" t="s">
        <v>41</v>
      </c>
    </row>
    <row r="37" spans="1:12" ht="12">
      <c r="A37" s="5"/>
      <c r="B37" s="6" t="s">
        <v>27</v>
      </c>
      <c r="C37" s="6"/>
      <c r="D37" s="7"/>
      <c r="E37" s="7"/>
      <c r="F37" s="8"/>
      <c r="G37" s="8"/>
      <c r="H37" s="8"/>
      <c r="I37" s="8"/>
      <c r="J37" s="8"/>
      <c r="K37" s="8"/>
      <c r="L37" s="8"/>
    </row>
    <row r="38" spans="1:12" ht="45.75" customHeight="1">
      <c r="A38" s="9" t="s">
        <v>5</v>
      </c>
      <c r="B38" s="10" t="s">
        <v>0</v>
      </c>
      <c r="C38" s="10" t="s">
        <v>14</v>
      </c>
      <c r="D38" s="10" t="s">
        <v>37</v>
      </c>
      <c r="E38" s="10" t="s">
        <v>13</v>
      </c>
      <c r="F38" s="10" t="s">
        <v>1</v>
      </c>
      <c r="G38" s="10" t="s">
        <v>2</v>
      </c>
      <c r="H38" s="10" t="s">
        <v>9</v>
      </c>
      <c r="I38" s="11" t="s">
        <v>10</v>
      </c>
      <c r="J38" s="10" t="s">
        <v>6</v>
      </c>
      <c r="K38" s="11" t="s">
        <v>7</v>
      </c>
      <c r="L38" s="11" t="s">
        <v>3</v>
      </c>
    </row>
    <row r="39" spans="1:12" ht="121.5">
      <c r="A39" s="12">
        <v>1</v>
      </c>
      <c r="B39" s="33" t="s">
        <v>36</v>
      </c>
      <c r="C39" s="34"/>
      <c r="D39" s="15"/>
      <c r="E39" s="15"/>
      <c r="F39" s="16"/>
      <c r="G39" s="16">
        <v>25</v>
      </c>
      <c r="H39" s="17">
        <v>0</v>
      </c>
      <c r="I39" s="18">
        <f>ROUND(H39*(1+J39),2)</f>
        <v>0</v>
      </c>
      <c r="J39" s="19"/>
      <c r="K39" s="18">
        <f>(ROUND(H39*G39,2))</f>
        <v>0</v>
      </c>
      <c r="L39" s="18">
        <f>ROUND(K39*(1+J39),2)</f>
        <v>0</v>
      </c>
    </row>
    <row r="40" spans="2:12" ht="12">
      <c r="B40" s="25"/>
      <c r="C40" s="25"/>
      <c r="D40" s="26"/>
      <c r="E40" s="26"/>
      <c r="F40" s="25"/>
      <c r="G40" s="25"/>
      <c r="H40" s="27"/>
      <c r="I40" s="28"/>
      <c r="J40" s="29" t="s">
        <v>4</v>
      </c>
      <c r="K40" s="30">
        <f>SUM(K39:K39)</f>
        <v>0</v>
      </c>
      <c r="L40" s="30">
        <f>SUM(L39:L39)</f>
        <v>0</v>
      </c>
    </row>
    <row r="41" spans="2:3" ht="12">
      <c r="B41" s="26"/>
      <c r="C41" s="26"/>
    </row>
    <row r="43" spans="10:12" ht="12">
      <c r="J43" s="41" t="s">
        <v>11</v>
      </c>
      <c r="K43" s="41"/>
      <c r="L43" s="41"/>
    </row>
    <row r="44" spans="10:12" ht="12">
      <c r="J44" s="42" t="s">
        <v>12</v>
      </c>
      <c r="K44" s="42"/>
      <c r="L44" s="42"/>
    </row>
    <row r="45" spans="10:12" ht="12">
      <c r="J45" s="36"/>
      <c r="K45" s="36"/>
      <c r="L45" s="36"/>
    </row>
    <row r="46" spans="10:12" ht="15.75">
      <c r="J46" s="39" t="s">
        <v>42</v>
      </c>
      <c r="K46" s="36"/>
      <c r="L46" s="36"/>
    </row>
    <row r="47" spans="10:12" ht="12">
      <c r="J47" s="42"/>
      <c r="K47" s="42"/>
      <c r="L47" s="42"/>
    </row>
    <row r="48" spans="1:12" ht="12">
      <c r="A48" s="5"/>
      <c r="B48" s="6" t="s">
        <v>29</v>
      </c>
      <c r="C48" s="6"/>
      <c r="D48" s="7"/>
      <c r="E48" s="7"/>
      <c r="F48" s="8"/>
      <c r="G48" s="8"/>
      <c r="H48" s="8"/>
      <c r="I48" s="8"/>
      <c r="J48" s="8"/>
      <c r="K48" s="8"/>
      <c r="L48" s="8"/>
    </row>
    <row r="49" spans="1:12" ht="42" customHeight="1">
      <c r="A49" s="9" t="s">
        <v>5</v>
      </c>
      <c r="B49" s="10" t="s">
        <v>0</v>
      </c>
      <c r="C49" s="10" t="s">
        <v>14</v>
      </c>
      <c r="D49" s="10" t="s">
        <v>37</v>
      </c>
      <c r="E49" s="10" t="s">
        <v>13</v>
      </c>
      <c r="F49" s="10" t="s">
        <v>1</v>
      </c>
      <c r="G49" s="10" t="s">
        <v>2</v>
      </c>
      <c r="H49" s="10" t="s">
        <v>9</v>
      </c>
      <c r="I49" s="11" t="s">
        <v>10</v>
      </c>
      <c r="J49" s="10" t="s">
        <v>6</v>
      </c>
      <c r="K49" s="11" t="s">
        <v>7</v>
      </c>
      <c r="L49" s="11" t="s">
        <v>3</v>
      </c>
    </row>
    <row r="50" spans="1:12" ht="132">
      <c r="A50" s="12">
        <v>1</v>
      </c>
      <c r="B50" s="35" t="s">
        <v>32</v>
      </c>
      <c r="C50" s="34"/>
      <c r="D50" s="15"/>
      <c r="E50" s="15"/>
      <c r="F50" s="16" t="s">
        <v>30</v>
      </c>
      <c r="G50" s="16">
        <v>6</v>
      </c>
      <c r="H50" s="17">
        <v>0</v>
      </c>
      <c r="I50" s="18">
        <f>ROUND(H50*(1+J50),2)</f>
        <v>0</v>
      </c>
      <c r="J50" s="19"/>
      <c r="K50" s="18">
        <f>(ROUND(H50*G50,2))</f>
        <v>0</v>
      </c>
      <c r="L50" s="18">
        <f>ROUND(K50*(1+J50),2)</f>
        <v>0</v>
      </c>
    </row>
    <row r="51" spans="2:12" ht="12">
      <c r="B51" s="25"/>
      <c r="C51" s="25"/>
      <c r="D51" s="26"/>
      <c r="E51" s="26"/>
      <c r="F51" s="25"/>
      <c r="G51" s="25"/>
      <c r="H51" s="27"/>
      <c r="I51" s="28"/>
      <c r="J51" s="29" t="s">
        <v>4</v>
      </c>
      <c r="K51" s="30">
        <f>SUM(K50:K50)</f>
        <v>0</v>
      </c>
      <c r="L51" s="30">
        <f>SUM(L50:L50)</f>
        <v>0</v>
      </c>
    </row>
    <row r="52" spans="2:3" ht="12">
      <c r="B52" s="26"/>
      <c r="C52" s="26"/>
    </row>
    <row r="54" spans="10:12" ht="12">
      <c r="J54" s="41" t="s">
        <v>11</v>
      </c>
      <c r="K54" s="41"/>
      <c r="L54" s="41"/>
    </row>
    <row r="55" spans="10:12" ht="12">
      <c r="J55" s="42" t="s">
        <v>12</v>
      </c>
      <c r="K55" s="42"/>
      <c r="L55" s="42"/>
    </row>
    <row r="56" spans="10:12" ht="12">
      <c r="J56" s="31"/>
      <c r="K56" s="31"/>
      <c r="L56" s="31"/>
    </row>
    <row r="57" spans="10:12" ht="15.75">
      <c r="J57" s="39" t="s">
        <v>43</v>
      </c>
      <c r="K57" s="31"/>
      <c r="L57" s="31"/>
    </row>
    <row r="58" spans="10:12" ht="12">
      <c r="J58" s="31"/>
      <c r="K58" s="31"/>
      <c r="L58" s="31"/>
    </row>
    <row r="59" spans="1:12" ht="12">
      <c r="A59" s="5"/>
      <c r="B59" s="6" t="s">
        <v>39</v>
      </c>
      <c r="C59" s="6"/>
      <c r="D59" s="7"/>
      <c r="E59" s="7"/>
      <c r="F59" s="8"/>
      <c r="G59" s="8"/>
      <c r="H59" s="8"/>
      <c r="I59" s="8"/>
      <c r="J59" s="8"/>
      <c r="K59" s="8"/>
      <c r="L59" s="8"/>
    </row>
    <row r="60" spans="1:12" ht="51.75" customHeight="1">
      <c r="A60" s="9" t="s">
        <v>5</v>
      </c>
      <c r="B60" s="10" t="s">
        <v>0</v>
      </c>
      <c r="C60" s="10" t="s">
        <v>15</v>
      </c>
      <c r="D60" s="10" t="s">
        <v>37</v>
      </c>
      <c r="E60" s="10" t="s">
        <v>13</v>
      </c>
      <c r="F60" s="10" t="s">
        <v>1</v>
      </c>
      <c r="G60" s="10" t="s">
        <v>2</v>
      </c>
      <c r="H60" s="10" t="s">
        <v>9</v>
      </c>
      <c r="I60" s="11" t="s">
        <v>10</v>
      </c>
      <c r="J60" s="10" t="s">
        <v>6</v>
      </c>
      <c r="K60" s="11" t="s">
        <v>7</v>
      </c>
      <c r="L60" s="11" t="s">
        <v>3</v>
      </c>
    </row>
    <row r="61" spans="1:12" s="20" customFormat="1" ht="78" customHeight="1">
      <c r="A61" s="12">
        <v>1</v>
      </c>
      <c r="B61" s="13" t="s">
        <v>34</v>
      </c>
      <c r="C61" s="14" t="s">
        <v>18</v>
      </c>
      <c r="D61" s="15"/>
      <c r="E61" s="15"/>
      <c r="F61" s="16" t="s">
        <v>33</v>
      </c>
      <c r="G61" s="16">
        <v>10</v>
      </c>
      <c r="H61" s="17">
        <v>0</v>
      </c>
      <c r="I61" s="18">
        <f>ROUND(H61*(1+J61),2)</f>
        <v>0</v>
      </c>
      <c r="J61" s="19"/>
      <c r="K61" s="18">
        <f>(ROUND(H61*G61,2))</f>
        <v>0</v>
      </c>
      <c r="L61" s="18">
        <f>ROUND(K61*(1+J61),2)</f>
        <v>0</v>
      </c>
    </row>
    <row r="62" spans="2:12" ht="12">
      <c r="B62" s="25"/>
      <c r="C62" s="25"/>
      <c r="D62" s="26"/>
      <c r="E62" s="26"/>
      <c r="F62" s="25"/>
      <c r="G62" s="25"/>
      <c r="H62" s="27"/>
      <c r="I62" s="28"/>
      <c r="J62" s="29" t="s">
        <v>4</v>
      </c>
      <c r="K62" s="30">
        <f>SUM(K61:K61)</f>
        <v>0</v>
      </c>
      <c r="L62" s="30">
        <f>SUM(L61:L61)</f>
        <v>0</v>
      </c>
    </row>
    <row r="63" spans="2:3" ht="12">
      <c r="B63" s="26"/>
      <c r="C63" s="26"/>
    </row>
    <row r="65" spans="10:12" ht="12">
      <c r="J65" s="41" t="s">
        <v>11</v>
      </c>
      <c r="K65" s="41"/>
      <c r="L65" s="41"/>
    </row>
    <row r="66" spans="10:12" ht="12">
      <c r="J66" s="42" t="s">
        <v>12</v>
      </c>
      <c r="K66" s="42"/>
      <c r="L66" s="42"/>
    </row>
    <row r="67" spans="10:12" ht="12">
      <c r="J67" s="31"/>
      <c r="K67" s="31"/>
      <c r="L67" s="31"/>
    </row>
    <row r="68" spans="10:12" ht="12">
      <c r="J68" s="31"/>
      <c r="K68" s="31"/>
      <c r="L68" s="31"/>
    </row>
    <row r="69" spans="10:12" ht="12">
      <c r="J69" s="31"/>
      <c r="K69" s="31"/>
      <c r="L69" s="31"/>
    </row>
    <row r="70" spans="10:12" ht="12">
      <c r="J70" s="31"/>
      <c r="K70" s="31"/>
      <c r="L70" s="31"/>
    </row>
  </sheetData>
  <sheetProtection/>
  <mergeCells count="13">
    <mergeCell ref="J44:L44"/>
    <mergeCell ref="I1:L2"/>
    <mergeCell ref="J15:L15"/>
    <mergeCell ref="J47:L47"/>
    <mergeCell ref="J65:L65"/>
    <mergeCell ref="J66:L66"/>
    <mergeCell ref="J54:L54"/>
    <mergeCell ref="J55:L55"/>
    <mergeCell ref="B13:E13"/>
    <mergeCell ref="J31:L31"/>
    <mergeCell ref="J32:L32"/>
    <mergeCell ref="J43:L43"/>
    <mergeCell ref="K16:M16"/>
  </mergeCells>
  <dataValidations count="1">
    <dataValidation type="list" allowBlank="1" showInputMessage="1" showErrorMessage="1" sqref="J50 J61 J24:J27 J39 J7:J11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G32" sqref="G32"/>
    </sheetView>
  </sheetViews>
  <sheetFormatPr defaultColWidth="8.7109375" defaultRowHeight="12.75"/>
  <cols>
    <col min="1" max="1" width="10.421875" style="0" customWidth="1"/>
  </cols>
  <sheetData>
    <row r="2" ht="39" customHeight="1">
      <c r="A2" s="2" t="s">
        <v>8</v>
      </c>
    </row>
    <row r="3" ht="12.75">
      <c r="A3" s="1"/>
    </row>
    <row r="4" ht="12.75">
      <c r="A4" s="3">
        <v>0</v>
      </c>
    </row>
    <row r="5" ht="12.75">
      <c r="A5" s="3">
        <v>0.03</v>
      </c>
    </row>
    <row r="6" ht="12.75">
      <c r="A6" s="3">
        <v>0.08</v>
      </c>
    </row>
    <row r="7" ht="12.75">
      <c r="A7" s="3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2017-06-23T11:26:52Z</cp:lastPrinted>
  <dcterms:created xsi:type="dcterms:W3CDTF">2007-10-11T07:13:52Z</dcterms:created>
  <dcterms:modified xsi:type="dcterms:W3CDTF">2017-06-23T11:28:00Z</dcterms:modified>
  <cp:category/>
  <cp:version/>
  <cp:contentType/>
  <cp:contentStatus/>
</cp:coreProperties>
</file>